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katywoollatt/Downloads/"/>
    </mc:Choice>
  </mc:AlternateContent>
  <xr:revisionPtr revIDLastSave="0" documentId="8_{ECA72D66-7A66-2049-ADA9-6A1FDCF65E4C}" xr6:coauthVersionLast="47" xr6:coauthVersionMax="47" xr10:uidLastSave="{00000000-0000-0000-0000-000000000000}"/>
  <bookViews>
    <workbookView xWindow="41760" yWindow="-2040" windowWidth="30240" windowHeight="18880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E27" i="1"/>
  <c r="F27" i="1"/>
  <c r="F34" i="1"/>
  <c r="F24" i="1"/>
  <c r="E24" i="1"/>
  <c r="E21" i="1"/>
  <c r="E22" i="1"/>
  <c r="E23" i="1"/>
  <c r="E25" i="1"/>
  <c r="E26" i="1"/>
  <c r="E10" i="1"/>
  <c r="E11" i="1"/>
  <c r="E13" i="1"/>
  <c r="F10" i="1"/>
  <c r="F11" i="1"/>
  <c r="F13" i="1"/>
  <c r="F22" i="1"/>
  <c r="F26" i="1"/>
  <c r="F21" i="1"/>
  <c r="F9" i="1"/>
  <c r="F36" i="1"/>
  <c r="E36" i="1"/>
  <c r="F35" i="1"/>
  <c r="E35" i="1"/>
  <c r="F33" i="1"/>
  <c r="E33" i="1"/>
  <c r="F32" i="1"/>
  <c r="E32" i="1"/>
  <c r="F25" i="1"/>
  <c r="F23" i="1"/>
  <c r="F20" i="1"/>
  <c r="E20" i="1"/>
  <c r="E9" i="1"/>
  <c r="F14" i="1" l="1"/>
  <c r="F29" i="1"/>
  <c r="F16" i="1"/>
  <c r="F37" i="1"/>
  <c r="E40" i="1" l="1"/>
</calcChain>
</file>

<file path=xl/sharedStrings.xml><?xml version="1.0" encoding="utf-8"?>
<sst xmlns="http://schemas.openxmlformats.org/spreadsheetml/2006/main" count="48" uniqueCount="40">
  <si>
    <t xml:space="preserve"> Road to Business and Revenue Success - first year</t>
  </si>
  <si>
    <t>Do you believe you could add more services using LIghtYear Docs Tools</t>
  </si>
  <si>
    <t>Yes!</t>
  </si>
  <si>
    <t>How many business clients do you have?</t>
  </si>
  <si>
    <t>The Strategic Foundation</t>
  </si>
  <si>
    <t>Average Price</t>
  </si>
  <si>
    <t>Conversion Rate</t>
  </si>
  <si>
    <t>Number of Clients</t>
  </si>
  <si>
    <t>Total</t>
  </si>
  <si>
    <t>Discretionary Trust Deed Upgrades</t>
  </si>
  <si>
    <t>Trustee Distribution Resolution (annual)</t>
  </si>
  <si>
    <t>SMSF Trust Deed Upgrades</t>
  </si>
  <si>
    <t xml:space="preserve">Company Set ups </t>
  </si>
  <si>
    <t xml:space="preserve">Company set ups with Successor Director </t>
  </si>
  <si>
    <t>Total Value of Strategies</t>
  </si>
  <si>
    <t>Leading Member - Asset Protection - best as a certified SAPEPAA Adviser</t>
  </si>
  <si>
    <t>Leading Member discretionary trust with LM trustee company</t>
  </si>
  <si>
    <t>Leading Member discretionary trust upgrade</t>
  </si>
  <si>
    <t>Successor Director Solution with Indemnity</t>
  </si>
  <si>
    <t xml:space="preserve">The Protector per property </t>
  </si>
  <si>
    <t>The Business Protector</t>
  </si>
  <si>
    <t>Leading Member SMSF with LM trustee company</t>
  </si>
  <si>
    <t>Leading Member SMSF deed upgrade</t>
  </si>
  <si>
    <t>The UPE Protector</t>
  </si>
  <si>
    <t>The Enforcer for Companies</t>
  </si>
  <si>
    <t>Estate Planning and EPOAs</t>
  </si>
  <si>
    <t>Couples "go to" Will with EPOA and all purpose Testamentary Trust</t>
  </si>
  <si>
    <t>Couples Will with Multipl Testamentary Trust and EPOA</t>
  </si>
  <si>
    <t>SMSF Will with Testamentary Trust</t>
  </si>
  <si>
    <t>SMSF Will</t>
  </si>
  <si>
    <t>Family Allowance Agreement</t>
  </si>
  <si>
    <t>I acknowledge my above Growth Gap and understand it will stay the same if I do not Implement the strategies within the</t>
  </si>
  <si>
    <t>Light Year Docs toolkit.</t>
  </si>
  <si>
    <t>Name:</t>
  </si>
  <si>
    <t>Date:</t>
  </si>
  <si>
    <t>Signed</t>
  </si>
  <si>
    <t>Budgeted Revenue</t>
  </si>
  <si>
    <t>Total Potential Value of Strategic Foundation Strategies</t>
  </si>
  <si>
    <t>Total Potential Value of Leading Member Asset Protection Strategies</t>
  </si>
  <si>
    <t>Total Potential Value of Estate Planning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</si>
</sst>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Montserrat"/>
    </font>
    <font>
      <sz val="12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b/>
      <sz val="16"/>
      <name val="Montserrat SemiBold"/>
      <family val="3"/>
    </font>
    <font>
      <sz val="11"/>
      <color theme="1"/>
      <name val="Montserrat"/>
    </font>
    <font>
      <b/>
      <sz val="9"/>
      <name val="Montserrat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Montserrat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8FF0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1"/>
      </bottom>
      <diagonal/>
    </border>
    <border>
      <left/>
      <right style="thin">
        <color theme="0"/>
      </right>
      <top style="thin">
        <color theme="0"/>
      </top>
      <bottom style="hair">
        <color theme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19" xfId="1" applyNumberFormat="1" applyFont="1" applyBorder="1" applyAlignment="1">
      <alignment vertical="center"/>
    </xf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164" fontId="5" fillId="0" borderId="14" xfId="2" applyFont="1" applyFill="1" applyBorder="1"/>
    <xf numFmtId="0" fontId="7" fillId="0" borderId="13" xfId="0" applyFont="1" applyBorder="1"/>
    <xf numFmtId="0" fontId="7" fillId="0" borderId="1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5" xfId="0" applyFont="1" applyBorder="1"/>
    <xf numFmtId="164" fontId="6" fillId="0" borderId="6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7" fillId="0" borderId="0" xfId="0" applyFont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/>
    <xf numFmtId="164" fontId="5" fillId="3" borderId="0" xfId="2" applyFont="1" applyFill="1"/>
    <xf numFmtId="164" fontId="10" fillId="0" borderId="22" xfId="2" applyFont="1" applyFill="1" applyBorder="1"/>
    <xf numFmtId="9" fontId="10" fillId="2" borderId="22" xfId="3" applyFont="1" applyFill="1" applyBorder="1"/>
    <xf numFmtId="166" fontId="10" fillId="0" borderId="22" xfId="1" applyNumberFormat="1" applyFont="1" applyFill="1" applyBorder="1"/>
    <xf numFmtId="164" fontId="10" fillId="0" borderId="0" xfId="2" applyFont="1" applyFill="1" applyBorder="1"/>
    <xf numFmtId="9" fontId="10" fillId="2" borderId="0" xfId="3" applyFont="1" applyFill="1" applyBorder="1"/>
    <xf numFmtId="0" fontId="10" fillId="0" borderId="0" xfId="0" applyFont="1" applyAlignment="1">
      <alignment horizontal="left"/>
    </xf>
    <xf numFmtId="0" fontId="11" fillId="0" borderId="7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2" xfId="0" applyFont="1" applyBorder="1" applyAlignment="1">
      <alignment horizontal="right"/>
    </xf>
    <xf numFmtId="164" fontId="11" fillId="0" borderId="17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vertical="center"/>
    </xf>
    <xf numFmtId="0" fontId="13" fillId="0" borderId="0" xfId="0" applyFont="1"/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/>
    <xf numFmtId="164" fontId="14" fillId="3" borderId="20" xfId="0" applyNumberFormat="1" applyFont="1" applyFill="1" applyBorder="1"/>
    <xf numFmtId="0" fontId="16" fillId="3" borderId="21" xfId="0" applyFont="1" applyFill="1" applyBorder="1"/>
    <xf numFmtId="0" fontId="14" fillId="3" borderId="0" xfId="0" applyFont="1" applyFill="1" applyAlignment="1">
      <alignment vertical="center"/>
    </xf>
    <xf numFmtId="0" fontId="17" fillId="3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8" fillId="3" borderId="0" xfId="0" applyFont="1" applyFill="1"/>
    <xf numFmtId="0" fontId="19" fillId="3" borderId="0" xfId="0" applyFont="1" applyFill="1" applyAlignment="1">
      <alignment horizontal="center" vertical="center" wrapText="1"/>
    </xf>
    <xf numFmtId="164" fontId="5" fillId="0" borderId="0" xfId="2" applyFont="1" applyFill="1" applyBorder="1"/>
    <xf numFmtId="166" fontId="10" fillId="0" borderId="0" xfId="1" applyNumberFormat="1" applyFont="1" applyFill="1" applyBorder="1"/>
    <xf numFmtId="0" fontId="11" fillId="0" borderId="0" xfId="0" applyFont="1" applyAlignment="1">
      <alignment horizontal="left"/>
    </xf>
    <xf numFmtId="164" fontId="10" fillId="0" borderId="0" xfId="0" applyNumberFormat="1" applyFont="1"/>
    <xf numFmtId="164" fontId="20" fillId="0" borderId="22" xfId="0" applyNumberFormat="1" applyFont="1" applyBorder="1"/>
    <xf numFmtId="0" fontId="10" fillId="0" borderId="22" xfId="0" applyFont="1" applyBorder="1" applyAlignment="1">
      <alignment horizontal="left" indent="1"/>
    </xf>
    <xf numFmtId="0" fontId="10" fillId="0" borderId="0" xfId="0" applyFont="1" applyAlignment="1">
      <alignment horizontal="left" indent="1"/>
    </xf>
    <xf numFmtId="166" fontId="10" fillId="0" borderId="22" xfId="1" applyNumberFormat="1" applyFont="1" applyFill="1" applyBorder="1" applyAlignment="1"/>
    <xf numFmtId="0" fontId="8" fillId="0" borderId="7" xfId="0" applyFont="1" applyBorder="1"/>
    <xf numFmtId="0" fontId="1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left" indent="1"/>
    </xf>
    <xf numFmtId="0" fontId="14" fillId="3" borderId="23" xfId="0" applyFont="1" applyFill="1" applyBorder="1" applyAlignment="1">
      <alignment horizontal="left"/>
    </xf>
    <xf numFmtId="0" fontId="14" fillId="3" borderId="24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166" fontId="8" fillId="2" borderId="3" xfId="1" applyNumberFormat="1" applyFont="1" applyFill="1" applyBorder="1" applyAlignment="1">
      <alignment horizontal="center" vertical="center"/>
    </xf>
    <xf numFmtId="166" fontId="8" fillId="2" borderId="4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68FF06"/>
      <color rgb="FFFFFF99"/>
      <color rgb="FF669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0</xdr:rowOff>
    </xdr:from>
    <xdr:to>
      <xdr:col>1</xdr:col>
      <xdr:colOff>900546</xdr:colOff>
      <xdr:row>2</xdr:row>
      <xdr:rowOff>23092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DD45CF-4394-E862-FA24-1E774C55C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766" t="31287" r="9689" b="29752"/>
        <a:stretch/>
      </xdr:blipFill>
      <xdr:spPr>
        <a:xfrm>
          <a:off x="34636" y="0"/>
          <a:ext cx="1535546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showGridLines="0" tabSelected="1" zoomScale="110" zoomScaleNormal="110" workbookViewId="0">
      <selection activeCell="L14" sqref="L14"/>
    </sheetView>
  </sheetViews>
  <sheetFormatPr baseColWidth="10" defaultColWidth="8.83203125" defaultRowHeight="15" x14ac:dyDescent="0.2"/>
  <cols>
    <col min="1" max="1" width="8.83203125" style="21"/>
    <col min="2" max="2" width="53.83203125" style="21" customWidth="1"/>
    <col min="3" max="5" width="13.6640625" style="21" customWidth="1"/>
    <col min="6" max="6" width="17.5" style="21" customWidth="1"/>
    <col min="7" max="7" width="3.5" customWidth="1"/>
  </cols>
  <sheetData>
    <row r="1" spans="1:10" s="22" customFormat="1" ht="29.25" customHeight="1" x14ac:dyDescent="0.2">
      <c r="A1" s="24"/>
      <c r="B1" s="24"/>
      <c r="C1" s="61" t="s">
        <v>0</v>
      </c>
      <c r="D1" s="61"/>
      <c r="E1" s="61"/>
      <c r="F1" s="61"/>
      <c r="G1" s="61"/>
      <c r="H1" s="61"/>
      <c r="I1" s="61"/>
      <c r="J1" s="61"/>
    </row>
    <row r="2" spans="1:10" s="22" customFormat="1" ht="29.25" customHeight="1" x14ac:dyDescent="0.2">
      <c r="A2" s="23"/>
      <c r="B2" s="23"/>
      <c r="C2" s="61"/>
      <c r="D2" s="61"/>
      <c r="E2" s="61"/>
      <c r="F2" s="61"/>
      <c r="G2" s="61"/>
      <c r="H2" s="61"/>
      <c r="I2" s="61"/>
      <c r="J2" s="61"/>
    </row>
    <row r="3" spans="1:10" ht="9" customHeight="1" x14ac:dyDescent="0.2">
      <c r="A3" s="75" t="s">
        <v>1</v>
      </c>
      <c r="B3" s="75"/>
      <c r="C3" s="75"/>
      <c r="D3" s="75"/>
      <c r="E3" s="75"/>
      <c r="F3" s="73" t="s">
        <v>2</v>
      </c>
      <c r="H3" s="62"/>
    </row>
    <row r="4" spans="1:10" s="1" customFormat="1" ht="17" thickBot="1" x14ac:dyDescent="0.25">
      <c r="A4" s="76"/>
      <c r="B4" s="76"/>
      <c r="C4" s="76"/>
      <c r="D4" s="76"/>
      <c r="E4" s="76"/>
      <c r="F4" s="74"/>
      <c r="H4" s="62"/>
    </row>
    <row r="5" spans="1:10" ht="9" customHeight="1" x14ac:dyDescent="0.25">
      <c r="A5" s="82" t="s">
        <v>3</v>
      </c>
      <c r="B5" s="82"/>
      <c r="C5" s="82"/>
      <c r="D5" s="83"/>
      <c r="E5" s="3"/>
      <c r="F5" s="80">
        <v>100</v>
      </c>
    </row>
    <row r="6" spans="1:10" s="1" customFormat="1" ht="15.75" customHeight="1" thickBot="1" x14ac:dyDescent="0.3">
      <c r="A6" s="76"/>
      <c r="B6" s="76"/>
      <c r="C6" s="76"/>
      <c r="D6" s="84"/>
      <c r="E6" s="2"/>
      <c r="F6" s="81"/>
    </row>
    <row r="7" spans="1:10" ht="9" customHeight="1" thickBot="1" x14ac:dyDescent="0.25">
      <c r="A7" s="77"/>
      <c r="B7" s="77"/>
      <c r="C7" s="77"/>
      <c r="D7" s="78"/>
      <c r="E7" s="4"/>
      <c r="F7" s="5"/>
    </row>
    <row r="8" spans="1:10" s="42" customFormat="1" ht="34.5" customHeight="1" x14ac:dyDescent="0.2">
      <c r="A8" s="79" t="s">
        <v>4</v>
      </c>
      <c r="B8" s="79"/>
      <c r="C8" s="40" t="s">
        <v>5</v>
      </c>
      <c r="D8" s="40" t="s">
        <v>6</v>
      </c>
      <c r="E8" s="40" t="s">
        <v>7</v>
      </c>
      <c r="F8" s="41" t="s">
        <v>8</v>
      </c>
      <c r="H8" s="43"/>
    </row>
    <row r="9" spans="1:10" x14ac:dyDescent="0.2">
      <c r="A9" s="69" t="s">
        <v>9</v>
      </c>
      <c r="B9" s="69"/>
      <c r="C9" s="27">
        <v>650</v>
      </c>
      <c r="D9" s="28">
        <v>0.5</v>
      </c>
      <c r="E9" s="29">
        <f>$F$5*D9</f>
        <v>50</v>
      </c>
      <c r="F9" s="27">
        <f>C9*($F$5*D9)</f>
        <v>32500</v>
      </c>
    </row>
    <row r="10" spans="1:10" x14ac:dyDescent="0.2">
      <c r="A10" s="69" t="s">
        <v>10</v>
      </c>
      <c r="B10" s="69"/>
      <c r="C10" s="27">
        <v>250</v>
      </c>
      <c r="D10" s="28">
        <v>1</v>
      </c>
      <c r="E10" s="29">
        <f t="shared" ref="E10:E13" si="0">$F$5*D10</f>
        <v>100</v>
      </c>
      <c r="F10" s="27">
        <f t="shared" ref="F10:F13" si="1">C10*($F$5*D10)</f>
        <v>25000</v>
      </c>
    </row>
    <row r="11" spans="1:10" x14ac:dyDescent="0.2">
      <c r="A11" s="57" t="s">
        <v>11</v>
      </c>
      <c r="B11" s="57"/>
      <c r="C11" s="27">
        <v>650</v>
      </c>
      <c r="D11" s="28">
        <v>0.3</v>
      </c>
      <c r="E11" s="29">
        <f t="shared" si="0"/>
        <v>30</v>
      </c>
      <c r="F11" s="27">
        <f t="shared" si="1"/>
        <v>19500</v>
      </c>
    </row>
    <row r="12" spans="1:10" x14ac:dyDescent="0.2">
      <c r="A12" s="69" t="s">
        <v>12</v>
      </c>
      <c r="B12" s="69"/>
      <c r="C12" s="27">
        <v>1500</v>
      </c>
      <c r="D12" s="28">
        <v>0.5</v>
      </c>
      <c r="E12" s="29">
        <v>15</v>
      </c>
      <c r="F12" s="27">
        <v>15000</v>
      </c>
    </row>
    <row r="13" spans="1:10" x14ac:dyDescent="0.2">
      <c r="A13" s="58" t="s">
        <v>13</v>
      </c>
      <c r="B13" s="57"/>
      <c r="C13" s="27">
        <v>2500</v>
      </c>
      <c r="D13" s="28">
        <v>0.5</v>
      </c>
      <c r="E13" s="29">
        <f t="shared" si="0"/>
        <v>50</v>
      </c>
      <c r="F13" s="27">
        <f t="shared" si="1"/>
        <v>125000</v>
      </c>
    </row>
    <row r="14" spans="1:10" x14ac:dyDescent="0.2">
      <c r="A14" s="72" t="s">
        <v>37</v>
      </c>
      <c r="B14" s="72"/>
      <c r="C14" s="72"/>
      <c r="D14" s="72"/>
      <c r="E14" s="72"/>
      <c r="F14" s="56">
        <f>SUM(F8:F13)</f>
        <v>217000</v>
      </c>
    </row>
    <row r="15" spans="1:10" x14ac:dyDescent="0.2">
      <c r="A15" s="32"/>
      <c r="B15" s="32"/>
      <c r="C15" s="30"/>
      <c r="D15" s="31"/>
      <c r="E15" s="53"/>
      <c r="F15" s="30"/>
    </row>
    <row r="16" spans="1:10" s="43" customFormat="1" x14ac:dyDescent="0.2">
      <c r="A16" s="70" t="s">
        <v>14</v>
      </c>
      <c r="B16" s="71"/>
      <c r="C16" s="71"/>
      <c r="D16" s="71"/>
      <c r="E16" s="71"/>
      <c r="F16" s="44">
        <f>SUM(F9:F13)</f>
        <v>217000</v>
      </c>
      <c r="G16" s="45"/>
    </row>
    <row r="17" spans="1:8" ht="4.5" customHeight="1" x14ac:dyDescent="0.2">
      <c r="A17" s="6"/>
      <c r="B17" s="7"/>
      <c r="C17" s="7"/>
      <c r="D17" s="8"/>
      <c r="E17" s="7"/>
      <c r="F17" s="9"/>
    </row>
    <row r="18" spans="1:8" ht="4.5" customHeight="1" x14ac:dyDescent="0.2">
      <c r="F18" s="52"/>
    </row>
    <row r="19" spans="1:8" s="43" customFormat="1" ht="30" customHeight="1" x14ac:dyDescent="0.2">
      <c r="A19" s="46" t="s">
        <v>15</v>
      </c>
      <c r="B19" s="47"/>
      <c r="C19" s="40" t="s">
        <v>5</v>
      </c>
      <c r="D19" s="40" t="s">
        <v>6</v>
      </c>
      <c r="E19" s="40" t="s">
        <v>7</v>
      </c>
      <c r="F19" s="48" t="s">
        <v>8</v>
      </c>
    </row>
    <row r="20" spans="1:8" x14ac:dyDescent="0.2">
      <c r="A20" s="69" t="s">
        <v>16</v>
      </c>
      <c r="B20" s="69"/>
      <c r="C20" s="27">
        <v>3200</v>
      </c>
      <c r="D20" s="28">
        <v>0.2</v>
      </c>
      <c r="E20" s="59">
        <f t="shared" ref="E20:E28" si="2">$F$5*D20</f>
        <v>20</v>
      </c>
      <c r="F20" s="27">
        <f t="shared" ref="F20:F28" si="3">C20*($F$5*D20)</f>
        <v>64000</v>
      </c>
    </row>
    <row r="21" spans="1:8" x14ac:dyDescent="0.2">
      <c r="A21" s="69" t="s">
        <v>17</v>
      </c>
      <c r="B21" s="69"/>
      <c r="C21" s="27">
        <v>2200</v>
      </c>
      <c r="D21" s="28">
        <v>0.5</v>
      </c>
      <c r="E21" s="59">
        <f t="shared" si="2"/>
        <v>50</v>
      </c>
      <c r="F21" s="27">
        <f t="shared" ref="F21:F22" si="4">C21*($F$5*D21)</f>
        <v>110000</v>
      </c>
    </row>
    <row r="22" spans="1:8" x14ac:dyDescent="0.2">
      <c r="A22" s="57" t="s">
        <v>18</v>
      </c>
      <c r="B22" s="57"/>
      <c r="C22" s="27">
        <v>950</v>
      </c>
      <c r="D22" s="28">
        <v>1</v>
      </c>
      <c r="E22" s="59">
        <f t="shared" si="2"/>
        <v>100</v>
      </c>
      <c r="F22" s="27">
        <f t="shared" si="4"/>
        <v>95000</v>
      </c>
    </row>
    <row r="23" spans="1:8" x14ac:dyDescent="0.2">
      <c r="A23" s="69" t="s">
        <v>19</v>
      </c>
      <c r="B23" s="69"/>
      <c r="C23" s="27">
        <v>5500</v>
      </c>
      <c r="D23" s="28">
        <v>0.5</v>
      </c>
      <c r="E23" s="59">
        <f t="shared" si="2"/>
        <v>50</v>
      </c>
      <c r="F23" s="27">
        <f t="shared" si="3"/>
        <v>275000</v>
      </c>
    </row>
    <row r="24" spans="1:8" x14ac:dyDescent="0.2">
      <c r="A24" s="57" t="s">
        <v>20</v>
      </c>
      <c r="B24" s="57"/>
      <c r="C24" s="27">
        <v>9500</v>
      </c>
      <c r="D24" s="28">
        <v>0.5</v>
      </c>
      <c r="E24" s="59">
        <f t="shared" si="2"/>
        <v>50</v>
      </c>
      <c r="F24" s="27">
        <f t="shared" si="3"/>
        <v>475000</v>
      </c>
    </row>
    <row r="25" spans="1:8" x14ac:dyDescent="0.2">
      <c r="A25" s="69" t="s">
        <v>21</v>
      </c>
      <c r="B25" s="69"/>
      <c r="C25" s="27">
        <v>3200</v>
      </c>
      <c r="D25" s="28">
        <v>0.2</v>
      </c>
      <c r="E25" s="59">
        <f t="shared" si="2"/>
        <v>20</v>
      </c>
      <c r="F25" s="27">
        <f t="shared" si="3"/>
        <v>64000</v>
      </c>
    </row>
    <row r="26" spans="1:8" x14ac:dyDescent="0.2">
      <c r="A26" s="57" t="s">
        <v>22</v>
      </c>
      <c r="B26" s="57"/>
      <c r="C26" s="27">
        <v>2200</v>
      </c>
      <c r="D26" s="28">
        <v>0.2</v>
      </c>
      <c r="E26" s="59">
        <f t="shared" si="2"/>
        <v>20</v>
      </c>
      <c r="F26" s="27">
        <f t="shared" si="3"/>
        <v>44000</v>
      </c>
    </row>
    <row r="27" spans="1:8" x14ac:dyDescent="0.2">
      <c r="A27" s="57" t="s">
        <v>23</v>
      </c>
      <c r="B27" s="57"/>
      <c r="C27" s="27">
        <v>2200</v>
      </c>
      <c r="D27" s="28">
        <v>0.5</v>
      </c>
      <c r="E27" s="59">
        <f t="shared" si="2"/>
        <v>50</v>
      </c>
      <c r="F27" s="27">
        <f t="shared" si="3"/>
        <v>110000</v>
      </c>
    </row>
    <row r="28" spans="1:8" x14ac:dyDescent="0.2">
      <c r="A28" s="57" t="s">
        <v>24</v>
      </c>
      <c r="B28" s="57"/>
      <c r="C28" s="27">
        <v>3300</v>
      </c>
      <c r="D28" s="28">
        <v>0.5</v>
      </c>
      <c r="E28" s="59">
        <f t="shared" si="2"/>
        <v>50</v>
      </c>
      <c r="F28" s="27">
        <f t="shared" si="3"/>
        <v>165000</v>
      </c>
    </row>
    <row r="29" spans="1:8" x14ac:dyDescent="0.2">
      <c r="A29" s="72" t="s">
        <v>38</v>
      </c>
      <c r="B29" s="72"/>
      <c r="C29" s="72"/>
      <c r="D29" s="72"/>
      <c r="E29" s="72"/>
      <c r="F29" s="56">
        <f>SUM(F20:F28)</f>
        <v>1402000</v>
      </c>
    </row>
    <row r="30" spans="1:8" x14ac:dyDescent="0.2">
      <c r="A30" s="54"/>
      <c r="B30" s="54"/>
      <c r="C30" s="54"/>
      <c r="D30" s="54"/>
      <c r="E30" s="54"/>
      <c r="F30" s="55"/>
    </row>
    <row r="31" spans="1:8" s="50" customFormat="1" ht="30" customHeight="1" x14ac:dyDescent="0.2">
      <c r="A31" s="49" t="s">
        <v>25</v>
      </c>
      <c r="B31" s="47"/>
      <c r="C31" s="40" t="s">
        <v>5</v>
      </c>
      <c r="D31" s="40" t="s">
        <v>6</v>
      </c>
      <c r="E31" s="40" t="s">
        <v>7</v>
      </c>
      <c r="F31" s="41" t="s">
        <v>8</v>
      </c>
      <c r="H31" s="51"/>
    </row>
    <row r="32" spans="1:8" x14ac:dyDescent="0.2">
      <c r="A32" s="69" t="s">
        <v>26</v>
      </c>
      <c r="B32" s="69"/>
      <c r="C32" s="27">
        <v>3200</v>
      </c>
      <c r="D32" s="28">
        <v>0.5</v>
      </c>
      <c r="E32" s="29">
        <f t="shared" ref="E32:E36" si="5">$F$5*D32</f>
        <v>50</v>
      </c>
      <c r="F32" s="27">
        <f t="shared" ref="F32:F36" si="6">C32*($F$5*D32)</f>
        <v>160000</v>
      </c>
    </row>
    <row r="33" spans="1:6" x14ac:dyDescent="0.2">
      <c r="A33" s="69" t="s">
        <v>27</v>
      </c>
      <c r="B33" s="69"/>
      <c r="C33" s="27">
        <v>4400</v>
      </c>
      <c r="D33" s="28">
        <v>0.35</v>
      </c>
      <c r="E33" s="29">
        <f t="shared" si="5"/>
        <v>35</v>
      </c>
      <c r="F33" s="27">
        <f t="shared" si="6"/>
        <v>154000</v>
      </c>
    </row>
    <row r="34" spans="1:6" x14ac:dyDescent="0.2">
      <c r="A34" s="57" t="s">
        <v>28</v>
      </c>
      <c r="B34" s="57"/>
      <c r="C34" s="27">
        <v>2200</v>
      </c>
      <c r="D34" s="28">
        <v>0.5</v>
      </c>
      <c r="E34" s="29">
        <v>50</v>
      </c>
      <c r="F34" s="27">
        <f t="shared" si="6"/>
        <v>110000</v>
      </c>
    </row>
    <row r="35" spans="1:6" x14ac:dyDescent="0.2">
      <c r="A35" s="69" t="s">
        <v>29</v>
      </c>
      <c r="B35" s="69"/>
      <c r="C35" s="27">
        <v>750</v>
      </c>
      <c r="D35" s="28">
        <v>0.5</v>
      </c>
      <c r="E35" s="29">
        <f t="shared" si="5"/>
        <v>50</v>
      </c>
      <c r="F35" s="27">
        <f t="shared" si="6"/>
        <v>37500</v>
      </c>
    </row>
    <row r="36" spans="1:6" x14ac:dyDescent="0.2">
      <c r="A36" s="69" t="s">
        <v>30</v>
      </c>
      <c r="B36" s="69"/>
      <c r="C36" s="27">
        <v>1750</v>
      </c>
      <c r="D36" s="28">
        <v>0.5</v>
      </c>
      <c r="E36" s="29">
        <f t="shared" si="5"/>
        <v>50</v>
      </c>
      <c r="F36" s="27">
        <f t="shared" si="6"/>
        <v>87500</v>
      </c>
    </row>
    <row r="37" spans="1:6" x14ac:dyDescent="0.2">
      <c r="A37" s="72" t="s">
        <v>39</v>
      </c>
      <c r="B37" s="72"/>
      <c r="C37" s="72"/>
      <c r="D37" s="72"/>
      <c r="E37" s="72"/>
      <c r="F37" s="56">
        <f>SUM(F32:F36)</f>
        <v>549000</v>
      </c>
    </row>
    <row r="38" spans="1:6" x14ac:dyDescent="0.2">
      <c r="A38" s="54"/>
      <c r="B38" s="54"/>
      <c r="C38" s="54"/>
      <c r="D38" s="54"/>
      <c r="E38" s="54"/>
      <c r="F38" s="55"/>
    </row>
    <row r="39" spans="1:6" s="22" customFormat="1" x14ac:dyDescent="0.2">
      <c r="A39" s="25"/>
      <c r="B39" s="25"/>
      <c r="C39" s="25"/>
      <c r="D39" s="25"/>
      <c r="E39" s="25"/>
      <c r="F39" s="26"/>
    </row>
    <row r="40" spans="1:6" ht="14.75" customHeight="1" x14ac:dyDescent="0.2">
      <c r="A40" s="7"/>
      <c r="B40" s="7"/>
      <c r="C40" s="10"/>
      <c r="D40" s="11"/>
      <c r="E40" s="63">
        <f>F37+F29+F16</f>
        <v>2168000</v>
      </c>
      <c r="F40" s="64"/>
    </row>
    <row r="41" spans="1:6" ht="16" x14ac:dyDescent="0.2">
      <c r="A41" s="7"/>
      <c r="B41" s="60" t="s">
        <v>36</v>
      </c>
      <c r="C41" s="8"/>
      <c r="D41" s="6"/>
      <c r="E41" s="65"/>
      <c r="F41" s="66"/>
    </row>
    <row r="42" spans="1:6" ht="14.75" customHeight="1" x14ac:dyDescent="0.2">
      <c r="A42" s="12"/>
      <c r="B42" s="7"/>
      <c r="C42" s="13"/>
      <c r="D42" s="14"/>
      <c r="E42" s="67"/>
      <c r="F42" s="68"/>
    </row>
    <row r="43" spans="1:6" s="22" customFormat="1" hidden="1" x14ac:dyDescent="0.2">
      <c r="A43" s="25"/>
      <c r="B43" s="25"/>
      <c r="C43" s="25"/>
      <c r="D43" s="25"/>
      <c r="E43" s="25"/>
      <c r="F43" s="26"/>
    </row>
    <row r="44" spans="1:6" ht="14.75" hidden="1" customHeight="1" x14ac:dyDescent="0.2">
      <c r="A44" s="34" t="s">
        <v>31</v>
      </c>
      <c r="B44" s="7"/>
      <c r="C44" s="10"/>
      <c r="D44" s="11"/>
      <c r="E44" s="15"/>
      <c r="F44" s="16"/>
    </row>
    <row r="45" spans="1:6" ht="14.75" hidden="1" customHeight="1" x14ac:dyDescent="0.2">
      <c r="A45" s="34" t="s">
        <v>32</v>
      </c>
      <c r="B45" s="7"/>
      <c r="C45" s="10"/>
      <c r="D45" s="11"/>
      <c r="E45" s="17"/>
      <c r="F45" s="18"/>
    </row>
    <row r="46" spans="1:6" ht="14.75" hidden="1" customHeight="1" x14ac:dyDescent="0.2">
      <c r="A46" s="7"/>
      <c r="B46" s="7"/>
      <c r="C46" s="10"/>
      <c r="D46" s="11"/>
      <c r="E46" s="17"/>
      <c r="F46" s="18"/>
    </row>
    <row r="47" spans="1:6" s="39" customFormat="1" ht="14" hidden="1" x14ac:dyDescent="0.2">
      <c r="A47" s="34" t="s">
        <v>33</v>
      </c>
      <c r="B47" s="33"/>
      <c r="C47" s="35" t="s">
        <v>34</v>
      </c>
      <c r="D47" s="36" t="s">
        <v>35</v>
      </c>
      <c r="E47" s="37"/>
      <c r="F47" s="38"/>
    </row>
    <row r="48" spans="1:6" ht="14.75" hidden="1" customHeight="1" x14ac:dyDescent="0.2">
      <c r="A48" s="12"/>
      <c r="B48" s="7"/>
      <c r="C48" s="13"/>
      <c r="D48" s="14"/>
      <c r="E48" s="19"/>
      <c r="F48" s="20"/>
    </row>
    <row r="49" spans="1:6" s="22" customFormat="1" hidden="1" x14ac:dyDescent="0.2">
      <c r="A49" s="25"/>
      <c r="B49" s="25"/>
      <c r="C49" s="25"/>
      <c r="D49" s="25"/>
      <c r="E49" s="25"/>
      <c r="F49" s="26"/>
    </row>
  </sheetData>
  <mergeCells count="24">
    <mergeCell ref="F5:F6"/>
    <mergeCell ref="A5:D6"/>
    <mergeCell ref="A14:E14"/>
    <mergeCell ref="A3:E4"/>
    <mergeCell ref="A23:B23"/>
    <mergeCell ref="A21:B21"/>
    <mergeCell ref="A7:D7"/>
    <mergeCell ref="A8:B8"/>
    <mergeCell ref="C1:J2"/>
    <mergeCell ref="H3:H4"/>
    <mergeCell ref="E40:F42"/>
    <mergeCell ref="A9:B9"/>
    <mergeCell ref="A12:B12"/>
    <mergeCell ref="A10:B10"/>
    <mergeCell ref="A16:E16"/>
    <mergeCell ref="A29:E29"/>
    <mergeCell ref="A37:E37"/>
    <mergeCell ref="A36:B36"/>
    <mergeCell ref="A35:B35"/>
    <mergeCell ref="A33:B33"/>
    <mergeCell ref="A32:B32"/>
    <mergeCell ref="A20:B20"/>
    <mergeCell ref="A25:B25"/>
    <mergeCell ref="F3:F4"/>
  </mergeCells>
  <pageMargins left="0.7" right="0.7" top="0.75" bottom="0.75" header="0.3" footer="0.3"/>
  <pageSetup paperSize="9" scale="72" orientation="landscape" horizontalDpi="300" verticalDpi="30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Clark</dc:creator>
  <cp:keywords/>
  <dc:description/>
  <cp:lastModifiedBy>Katy Woollatt</cp:lastModifiedBy>
  <cp:revision/>
  <cp:lastPrinted>2023-05-10T01:27:40Z</cp:lastPrinted>
  <dcterms:created xsi:type="dcterms:W3CDTF">2015-06-11T04:50:53Z</dcterms:created>
  <dcterms:modified xsi:type="dcterms:W3CDTF">2025-03-03T00:36:16Z</dcterms:modified>
  <cp:category/>
  <cp:contentStatus/>
</cp:coreProperties>
</file>